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9495" windowHeight="4710" activeTab="0"/>
  </bookViews>
  <sheets>
    <sheet name="決算書" sheetId="1" r:id="rId1"/>
  </sheets>
  <definedNames/>
  <calcPr fullCalcOnLoad="1"/>
</workbook>
</file>

<file path=xl/sharedStrings.xml><?xml version="1.0" encoding="utf-8"?>
<sst xmlns="http://schemas.openxmlformats.org/spreadsheetml/2006/main" count="25" uniqueCount="21">
  <si>
    <t>利息收入</t>
  </si>
  <si>
    <t>捐助收入</t>
  </si>
  <si>
    <t>業務收入</t>
  </si>
  <si>
    <t>政府補助</t>
  </si>
  <si>
    <t>其他收入</t>
  </si>
  <si>
    <t>義賣收入</t>
  </si>
  <si>
    <t>經費收入</t>
  </si>
  <si>
    <t>合           計</t>
  </si>
  <si>
    <t>科             目</t>
  </si>
  <si>
    <t>百分比</t>
  </si>
  <si>
    <t>金         額</t>
  </si>
  <si>
    <t>青少年福利服務</t>
  </si>
  <si>
    <t>身心障礙者福利蓮心坊服務</t>
  </si>
  <si>
    <t>身心障礙者福利啟智中心服務</t>
  </si>
  <si>
    <t>身心障礙者福利庇護農藝工場服務</t>
  </si>
  <si>
    <t>老人福利服務</t>
  </si>
  <si>
    <t>醫療補助服務</t>
  </si>
  <si>
    <t>管理費用、其他社會福利</t>
  </si>
  <si>
    <t>經費支出</t>
  </si>
  <si>
    <t>兒童福利服務</t>
  </si>
  <si>
    <t>身心障礙者福利心蓮心商店服務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</si>
</sst>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  <numFmt numFmtId="178" formatCode="m/d;@"/>
    <numFmt numFmtId="179" formatCode="000"/>
    <numFmt numFmtId="180" formatCode="_-* #,##0.000_-;\-* #,##0.000_-;_-* &quot;-&quot;??_-;_-@_-"/>
    <numFmt numFmtId="181" formatCode="_-* #,##0.0000_-;\-* #,##0.0000_-;_-* &quot;-&quot;??_-;_-@_-"/>
    <numFmt numFmtId="182" formatCode="0.0%"/>
    <numFmt numFmtId="183" formatCode="#,##0_ "/>
    <numFmt numFmtId="184" formatCode="#,##0;[Red]#,##0"/>
    <numFmt numFmtId="185" formatCode="m&quot;月&quot;d&quot;日&quot;"/>
  </numFmts>
  <fonts count="46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標楷體"/>
      <family val="4"/>
    </font>
    <font>
      <b/>
      <sz val="12"/>
      <name val="標楷體"/>
      <family val="4"/>
    </font>
    <font>
      <sz val="13"/>
      <name val="標楷體"/>
      <family val="4"/>
    </font>
    <font>
      <b/>
      <sz val="13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b/>
      <sz val="14"/>
      <name val="標楷體"/>
      <family val="4"/>
    </font>
    <font>
      <b/>
      <sz val="14"/>
      <name val="新細明體"/>
      <family val="1"/>
    </font>
    <font>
      <sz val="11"/>
      <color indexed="8"/>
      <name val="新細明體"/>
      <family val="1"/>
    </font>
    <font>
      <sz val="10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0" fontId="5" fillId="33" borderId="0" xfId="0" applyNumberFormat="1" applyFont="1" applyFill="1" applyBorder="1" applyAlignment="1">
      <alignment/>
    </xf>
    <xf numFmtId="177" fontId="7" fillId="33" borderId="0" xfId="33" applyNumberFormat="1" applyFont="1" applyFill="1" applyBorder="1" applyAlignment="1">
      <alignment vertical="center"/>
    </xf>
    <xf numFmtId="0" fontId="4" fillId="33" borderId="0" xfId="0" applyFont="1" applyFill="1" applyBorder="1" applyAlignment="1">
      <alignment/>
    </xf>
    <xf numFmtId="177" fontId="6" fillId="33" borderId="0" xfId="0" applyNumberFormat="1" applyFont="1" applyFill="1" applyBorder="1" applyAlignment="1">
      <alignment/>
    </xf>
    <xf numFmtId="177" fontId="25" fillId="33" borderId="10" xfId="33" applyNumberFormat="1" applyFont="1" applyFill="1" applyBorder="1" applyAlignment="1">
      <alignment vertical="center"/>
    </xf>
    <xf numFmtId="10" fontId="25" fillId="33" borderId="10" xfId="0" applyNumberFormat="1" applyFont="1" applyFill="1" applyBorder="1" applyAlignment="1">
      <alignment vertical="center"/>
    </xf>
    <xf numFmtId="0" fontId="25" fillId="33" borderId="11" xfId="0" applyFont="1" applyFill="1" applyBorder="1" applyAlignment="1">
      <alignment vertical="center"/>
    </xf>
    <xf numFmtId="10" fontId="25" fillId="33" borderId="12" xfId="0" applyNumberFormat="1" applyFont="1" applyFill="1" applyBorder="1" applyAlignment="1">
      <alignment vertical="center"/>
    </xf>
    <xf numFmtId="177" fontId="25" fillId="33" borderId="12" xfId="33" applyNumberFormat="1" applyFont="1" applyFill="1" applyBorder="1" applyAlignment="1">
      <alignment vertical="center"/>
    </xf>
    <xf numFmtId="0" fontId="25" fillId="33" borderId="13" xfId="0" applyFont="1" applyFill="1" applyBorder="1" applyAlignment="1">
      <alignment vertical="center"/>
    </xf>
    <xf numFmtId="10" fontId="25" fillId="33" borderId="14" xfId="0" applyNumberFormat="1" applyFont="1" applyFill="1" applyBorder="1" applyAlignment="1">
      <alignment vertical="center"/>
    </xf>
    <xf numFmtId="177" fontId="25" fillId="33" borderId="15" xfId="33" applyNumberFormat="1" applyFont="1" applyFill="1" applyBorder="1" applyAlignment="1">
      <alignment vertical="center"/>
    </xf>
    <xf numFmtId="0" fontId="25" fillId="33" borderId="16" xfId="0" applyFont="1" applyFill="1" applyBorder="1" applyAlignment="1">
      <alignment horizontal="center" vertical="center"/>
    </xf>
    <xf numFmtId="0" fontId="26" fillId="33" borderId="17" xfId="0" applyFont="1" applyFill="1" applyBorder="1" applyAlignment="1">
      <alignment horizontal="center" vertical="center"/>
    </xf>
    <xf numFmtId="0" fontId="25" fillId="33" borderId="18" xfId="0" applyFont="1" applyFill="1" applyBorder="1" applyAlignment="1">
      <alignment horizontal="center" vertical="center"/>
    </xf>
    <xf numFmtId="0" fontId="25" fillId="33" borderId="19" xfId="0" applyFont="1" applyFill="1" applyBorder="1" applyAlignment="1">
      <alignment horizontal="center" vertical="center"/>
    </xf>
    <xf numFmtId="0" fontId="25" fillId="33" borderId="20" xfId="0" applyFont="1" applyFill="1" applyBorder="1" applyAlignment="1">
      <alignment horizontal="center" vertical="center"/>
    </xf>
    <xf numFmtId="0" fontId="25" fillId="33" borderId="21" xfId="0" applyFont="1" applyFill="1" applyBorder="1" applyAlignment="1">
      <alignment vertical="center"/>
    </xf>
    <xf numFmtId="10" fontId="25" fillId="33" borderId="22" xfId="0" applyNumberFormat="1" applyFont="1" applyFill="1" applyBorder="1" applyAlignment="1">
      <alignment vertical="center"/>
    </xf>
    <xf numFmtId="177" fontId="25" fillId="33" borderId="23" xfId="33" applyNumberFormat="1" applyFont="1" applyFill="1" applyBorder="1" applyAlignment="1">
      <alignment vertical="center"/>
    </xf>
    <xf numFmtId="0" fontId="25" fillId="33" borderId="24" xfId="0" applyFont="1" applyFill="1" applyBorder="1" applyAlignment="1">
      <alignment horizontal="center" vertical="center"/>
    </xf>
    <xf numFmtId="0" fontId="25" fillId="33" borderId="25" xfId="0" applyFont="1" applyFill="1" applyBorder="1" applyAlignment="1">
      <alignment vertical="center"/>
    </xf>
    <xf numFmtId="177" fontId="25" fillId="33" borderId="26" xfId="33" applyNumberFormat="1" applyFont="1" applyFill="1" applyBorder="1" applyAlignment="1">
      <alignment vertical="center"/>
    </xf>
    <xf numFmtId="0" fontId="25" fillId="33" borderId="27" xfId="0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vertical="center"/>
    </xf>
    <xf numFmtId="10" fontId="25" fillId="33" borderId="28" xfId="0" applyNumberFormat="1" applyFont="1" applyFill="1" applyBorder="1" applyAlignment="1">
      <alignment vertical="center"/>
    </xf>
    <xf numFmtId="177" fontId="25" fillId="33" borderId="29" xfId="0" applyNumberFormat="1" applyFont="1" applyFill="1" applyBorder="1" applyAlignment="1">
      <alignment vertical="center"/>
    </xf>
    <xf numFmtId="0" fontId="26" fillId="33" borderId="30" xfId="0" applyFont="1" applyFill="1" applyBorder="1" applyAlignment="1">
      <alignment vertical="center"/>
    </xf>
    <xf numFmtId="0" fontId="25" fillId="33" borderId="10" xfId="0" applyFont="1" applyFill="1" applyBorder="1" applyAlignment="1">
      <alignment vertical="center"/>
    </xf>
    <xf numFmtId="0" fontId="26" fillId="33" borderId="31" xfId="0" applyFont="1" applyFill="1" applyBorder="1" applyAlignment="1">
      <alignment horizontal="center" vertical="center"/>
    </xf>
    <xf numFmtId="0" fontId="25" fillId="33" borderId="32" xfId="0" applyFont="1" applyFill="1" applyBorder="1" applyAlignment="1">
      <alignment horizontal="center" vertical="center"/>
    </xf>
    <xf numFmtId="0" fontId="26" fillId="33" borderId="33" xfId="0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center"/>
    </xf>
    <xf numFmtId="0" fontId="25" fillId="33" borderId="34" xfId="0" applyFont="1" applyFill="1" applyBorder="1" applyAlignment="1">
      <alignment vertical="center"/>
    </xf>
    <xf numFmtId="0" fontId="25" fillId="33" borderId="35" xfId="0" applyFont="1" applyFill="1" applyBorder="1" applyAlignment="1">
      <alignment horizontal="center" vertical="center"/>
    </xf>
    <xf numFmtId="0" fontId="25" fillId="33" borderId="22" xfId="0" applyFont="1" applyFill="1" applyBorder="1" applyAlignment="1">
      <alignment vertical="center"/>
    </xf>
    <xf numFmtId="177" fontId="25" fillId="33" borderId="22" xfId="33" applyNumberFormat="1" applyFont="1" applyFill="1" applyBorder="1" applyAlignment="1">
      <alignment vertical="center"/>
    </xf>
    <xf numFmtId="0" fontId="26" fillId="33" borderId="36" xfId="0" applyFont="1" applyFill="1" applyBorder="1" applyAlignment="1">
      <alignment horizontal="center" vertical="center"/>
    </xf>
    <xf numFmtId="177" fontId="25" fillId="33" borderId="28" xfId="33" applyNumberFormat="1" applyFont="1" applyFill="1" applyBorder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62"/>
          <c:y val="0.14725"/>
          <c:w val="0.45475"/>
          <c:h val="0.773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新細明體"/>
                        <a:ea typeface="新細明體"/>
                        <a:cs typeface="新細明體"/>
                      </a:rPr>
                      <a:t>利息收入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新細明體"/>
                        <a:ea typeface="新細明體"/>
                        <a:cs typeface="新細明體"/>
                      </a:rPr>
                      <a:t>0.04%</a:t>
                    </a:r>
                  </a:p>
                </c:rich>
              </c:tx>
              <c:numFmt formatCode="General" sourceLinked="1"/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新細明體"/>
                        <a:ea typeface="新細明體"/>
                        <a:cs typeface="新細明體"/>
                      </a:rPr>
                      <a:t>捐助收入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新細明體"/>
                        <a:ea typeface="新細明體"/>
                        <a:cs typeface="新細明體"/>
                      </a:rPr>
                      <a:t>22.82%</a:t>
                    </a:r>
                  </a:p>
                </c:rich>
              </c:tx>
              <c:numFmt formatCode="General" sourceLinked="1"/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新細明體"/>
                        <a:ea typeface="新細明體"/>
                        <a:cs typeface="新細明體"/>
                      </a:rPr>
                      <a:t>業務收入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新細明體"/>
                        <a:ea typeface="新細明體"/>
                        <a:cs typeface="新細明體"/>
                      </a:rPr>
                      <a:t>12.24%</a:t>
                    </a:r>
                  </a:p>
                </c:rich>
              </c:tx>
              <c:numFmt formatCode="General" sourceLinked="1"/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新細明體"/>
                        <a:ea typeface="新細明體"/>
                        <a:cs typeface="新細明體"/>
                      </a:rPr>
                      <a:t>政府補助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新細明體"/>
                        <a:ea typeface="新細明體"/>
                        <a:cs typeface="新細明體"/>
                      </a:rPr>
                      <a:t>61.61%</a:t>
                    </a:r>
                  </a:p>
                </c:rich>
              </c:tx>
              <c:numFmt formatCode="General" sourceLinked="1"/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新細明體"/>
                        <a:ea typeface="新細明體"/>
                        <a:cs typeface="新細明體"/>
                      </a:rPr>
                      <a:t>其他收入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新細明體"/>
                        <a:ea typeface="新細明體"/>
                        <a:cs typeface="新細明體"/>
                      </a:rPr>
                      <a:t>0.03%</a:t>
                    </a:r>
                  </a:p>
                </c:rich>
              </c:tx>
              <c:numFmt formatCode="General" sourceLinked="1"/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新細明體"/>
                        <a:ea typeface="新細明體"/>
                        <a:cs typeface="新細明體"/>
                      </a:rPr>
                      <a:t>義賣收入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新細明體"/>
                        <a:ea typeface="新細明體"/>
                        <a:cs typeface="新細明體"/>
                      </a:rPr>
                      <a:t>3.26%</a:t>
                    </a:r>
                  </a:p>
                </c:rich>
              </c:tx>
              <c:numFmt formatCode="General" sourceLinked="1"/>
              <c:showLegendKey val="1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Ref>
              <c:f>'決算書'!$D$4:$D$9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3275"/>
          <c:y val="0.2455"/>
          <c:w val="0.494"/>
          <c:h val="0.61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新細明體"/>
                        <a:ea typeface="新細明體"/>
                        <a:cs typeface="新細明體"/>
                      </a:rPr>
                      <a:t>兒童福利服務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新細明體"/>
                        <a:ea typeface="新細明體"/>
                        <a:cs typeface="新細明體"/>
                      </a:rPr>
                      <a:t>0.07%</a:t>
                    </a:r>
                  </a:p>
                </c:rich>
              </c:tx>
              <c:numFmt formatCode="General" sourceLinked="1"/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新細明體"/>
                        <a:ea typeface="新細明體"/>
                        <a:cs typeface="新細明體"/>
                      </a:rPr>
                      <a:t>青少年福利服務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新細明體"/>
                        <a:ea typeface="新細明體"/>
                        <a:cs typeface="新細明體"/>
                      </a:rPr>
                      <a:t>0.08%</a:t>
                    </a:r>
                  </a:p>
                </c:rich>
              </c:tx>
              <c:numFmt formatCode="General" sourceLinked="1"/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新細明體"/>
                        <a:ea typeface="新細明體"/>
                        <a:cs typeface="新細明體"/>
                      </a:rPr>
                      <a:t>老人福利服務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新細明體"/>
                        <a:ea typeface="新細明體"/>
                        <a:cs typeface="新細明體"/>
                      </a:rPr>
                      <a:t>3.60%</a:t>
                    </a:r>
                  </a:p>
                </c:rich>
              </c:tx>
              <c:numFmt formatCode="General" sourceLinked="1"/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新細明體"/>
                        <a:ea typeface="新細明體"/>
                        <a:cs typeface="新細明體"/>
                      </a:rPr>
                      <a:t>身心障礙者福利蓮心坊服務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新細明體"/>
                        <a:ea typeface="新細明體"/>
                        <a:cs typeface="新細明體"/>
                      </a:rPr>
                      <a:t>14.86%</a:t>
                    </a:r>
                  </a:p>
                </c:rich>
              </c:tx>
              <c:numFmt formatCode="General" sourceLinked="1"/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新細明體"/>
                        <a:ea typeface="新細明體"/>
                        <a:cs typeface="新細明體"/>
                      </a:rPr>
                      <a:t>身心障礙者福利
啟智中心服務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新細明體"/>
                        <a:ea typeface="新細明體"/>
                        <a:cs typeface="新細明體"/>
                      </a:rPr>
                      <a:t>60.29%</a:t>
                    </a:r>
                  </a:p>
                </c:rich>
              </c:tx>
              <c:numFmt formatCode="General" sourceLinked="1"/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新細明體"/>
                        <a:ea typeface="新細明體"/>
                        <a:cs typeface="新細明體"/>
                      </a:rPr>
                      <a:t>    身心障礙者福利庇護農藝工場服務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新細明體"/>
                        <a:ea typeface="新細明體"/>
                        <a:cs typeface="新細明體"/>
                      </a:rPr>
                      <a:t>4.26%</a:t>
                    </a:r>
                  </a:p>
                </c:rich>
              </c:tx>
              <c:numFmt formatCode="General" sourceLinked="1"/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新細明體"/>
                        <a:ea typeface="新細明體"/>
                        <a:cs typeface="新細明體"/>
                      </a:rPr>
                      <a:t>身心障礙者福利心蓮心商店服務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新細明體"/>
                        <a:ea typeface="新細明體"/>
                        <a:cs typeface="新細明體"/>
                      </a:rPr>
                      <a:t>0.98%</a:t>
                    </a:r>
                  </a:p>
                </c:rich>
              </c:tx>
              <c:numFmt formatCode="General" sourceLinked="1"/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新細明體"/>
                        <a:ea typeface="新細明體"/>
                        <a:cs typeface="新細明體"/>
                      </a:rPr>
                      <a:t>醫療補助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新細明體"/>
                        <a:ea typeface="新細明體"/>
                        <a:cs typeface="新細明體"/>
                      </a:rPr>
                      <a:t>0.07%</a:t>
                    </a:r>
                  </a:p>
                </c:rich>
              </c:tx>
              <c:numFmt formatCode="General" sourceLinked="1"/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新細明體"/>
                        <a:ea typeface="新細明體"/>
                        <a:cs typeface="新細明體"/>
                      </a:rPr>
                      <a:t>管理費用、其他社會福利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新細明體"/>
                        <a:ea typeface="新細明體"/>
                        <a:cs typeface="新細明體"/>
                      </a:rPr>
                      <a:t>15.78%</a:t>
                    </a:r>
                  </a:p>
                </c:rich>
              </c:tx>
              <c:numFmt formatCode="General" sourceLinked="1"/>
              <c:showLegendKey val="1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'決算書'!$C$16:$C$24</c:f>
              <c:strCache/>
            </c:strRef>
          </c:cat>
          <c:val>
            <c:numRef>
              <c:f>'決算書'!$D$16:$D$24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104775</xdr:colOff>
      <xdr:row>1</xdr:row>
      <xdr:rowOff>200025</xdr:rowOff>
    </xdr:from>
    <xdr:to>
      <xdr:col>12</xdr:col>
      <xdr:colOff>457200</xdr:colOff>
      <xdr:row>10</xdr:row>
      <xdr:rowOff>0</xdr:rowOff>
    </xdr:to>
    <xdr:graphicFrame>
      <xdr:nvGraphicFramePr>
        <xdr:cNvPr id="1" name="Chart 1"/>
        <xdr:cNvGraphicFramePr/>
      </xdr:nvGraphicFramePr>
      <xdr:xfrm>
        <a:off x="6181725" y="409575"/>
        <a:ext cx="5153025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66675</xdr:colOff>
      <xdr:row>14</xdr:row>
      <xdr:rowOff>0</xdr:rowOff>
    </xdr:from>
    <xdr:to>
      <xdr:col>12</xdr:col>
      <xdr:colOff>457200</xdr:colOff>
      <xdr:row>24</xdr:row>
      <xdr:rowOff>371475</xdr:rowOff>
    </xdr:to>
    <xdr:graphicFrame>
      <xdr:nvGraphicFramePr>
        <xdr:cNvPr id="2" name="Chart 2"/>
        <xdr:cNvGraphicFramePr/>
      </xdr:nvGraphicFramePr>
      <xdr:xfrm>
        <a:off x="6143625" y="4467225"/>
        <a:ext cx="5191125" cy="4181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E25"/>
  <sheetViews>
    <sheetView tabSelected="1" zoomScalePageLayoutView="0" workbookViewId="0" topLeftCell="A1">
      <selection activeCell="C14" sqref="C14"/>
    </sheetView>
  </sheetViews>
  <sheetFormatPr defaultColWidth="9.00390625" defaultRowHeight="16.5"/>
  <cols>
    <col min="1" max="1" width="2.75390625" style="1" customWidth="1"/>
    <col min="2" max="2" width="12.50390625" style="1" bestFit="1" customWidth="1"/>
    <col min="3" max="3" width="33.875" style="1" bestFit="1" customWidth="1"/>
    <col min="4" max="4" width="11.50390625" style="1" bestFit="1" customWidth="1"/>
    <col min="5" max="5" width="19.125" style="1" bestFit="1" customWidth="1"/>
    <col min="6" max="16384" width="9.00390625" style="1" customWidth="1"/>
  </cols>
  <sheetData>
    <row r="2" ht="17.25" thickBot="1"/>
    <row r="3" spans="2:5" ht="30" customHeight="1" thickBot="1">
      <c r="B3" s="16" t="s">
        <v>8</v>
      </c>
      <c r="C3" s="17"/>
      <c r="D3" s="18" t="s">
        <v>9</v>
      </c>
      <c r="E3" s="19" t="s">
        <v>10</v>
      </c>
    </row>
    <row r="4" spans="2:5" ht="30" customHeight="1" thickTop="1">
      <c r="B4" s="20" t="s">
        <v>6</v>
      </c>
      <c r="C4" s="21" t="s">
        <v>0</v>
      </c>
      <c r="D4" s="22">
        <f>E4/E10</f>
        <v>0.00044710617682655</v>
      </c>
      <c r="E4" s="23">
        <v>29539</v>
      </c>
    </row>
    <row r="5" spans="2:5" ht="30" customHeight="1">
      <c r="B5" s="24"/>
      <c r="C5" s="25" t="s">
        <v>1</v>
      </c>
      <c r="D5" s="9">
        <f>E5/E10</f>
        <v>0.2281623733308272</v>
      </c>
      <c r="E5" s="26">
        <v>15074022</v>
      </c>
    </row>
    <row r="6" spans="2:5" ht="30" customHeight="1">
      <c r="B6" s="24"/>
      <c r="C6" s="25" t="s">
        <v>2</v>
      </c>
      <c r="D6" s="9">
        <f>E6/E10</f>
        <v>0.12240505979066943</v>
      </c>
      <c r="E6" s="26">
        <v>8086945</v>
      </c>
    </row>
    <row r="7" spans="2:5" ht="30" customHeight="1">
      <c r="B7" s="24"/>
      <c r="C7" s="25" t="s">
        <v>3</v>
      </c>
      <c r="D7" s="9">
        <f>E7/E10</f>
        <v>0.6161164589669097</v>
      </c>
      <c r="E7" s="26">
        <v>40705016</v>
      </c>
    </row>
    <row r="8" spans="2:5" ht="30" customHeight="1">
      <c r="B8" s="24"/>
      <c r="C8" s="25" t="s">
        <v>4</v>
      </c>
      <c r="D8" s="9">
        <f>E8/E10</f>
        <v>0.0002542870026299482</v>
      </c>
      <c r="E8" s="26">
        <v>16800</v>
      </c>
    </row>
    <row r="9" spans="2:5" ht="30" customHeight="1" thickBot="1">
      <c r="B9" s="27"/>
      <c r="C9" s="28" t="s">
        <v>5</v>
      </c>
      <c r="D9" s="29">
        <f>E9/E10</f>
        <v>0.03261471473213717</v>
      </c>
      <c r="E9" s="30">
        <v>2154759</v>
      </c>
    </row>
    <row r="10" spans="2:5" ht="30" customHeight="1" thickBot="1" thickTop="1">
      <c r="B10" s="13" t="s">
        <v>7</v>
      </c>
      <c r="C10" s="31"/>
      <c r="D10" s="14">
        <f>SUM(D4:D9)</f>
        <v>1</v>
      </c>
      <c r="E10" s="15">
        <f>SUM(E4:E9)</f>
        <v>66067081</v>
      </c>
    </row>
    <row r="11" spans="2:5" ht="19.5" customHeight="1">
      <c r="B11" s="2"/>
      <c r="C11" s="3"/>
      <c r="D11" s="4"/>
      <c r="E11" s="5"/>
    </row>
    <row r="12" spans="2:5" ht="19.5" customHeight="1">
      <c r="B12" s="2"/>
      <c r="C12" s="3"/>
      <c r="D12" s="4"/>
      <c r="E12" s="5"/>
    </row>
    <row r="13" spans="3:5" ht="19.5" customHeight="1">
      <c r="C13" s="6"/>
      <c r="D13" s="6"/>
      <c r="E13" s="7"/>
    </row>
    <row r="14" ht="19.5" customHeight="1">
      <c r="E14" s="7"/>
    </row>
    <row r="15" spans="2:5" ht="30" customHeight="1" thickBot="1">
      <c r="B15" s="34" t="s">
        <v>8</v>
      </c>
      <c r="C15" s="35"/>
      <c r="D15" s="36" t="s">
        <v>9</v>
      </c>
      <c r="E15" s="36" t="s">
        <v>10</v>
      </c>
    </row>
    <row r="16" spans="2:5" ht="30" customHeight="1" thickTop="1">
      <c r="B16" s="38" t="s">
        <v>18</v>
      </c>
      <c r="C16" s="39" t="s">
        <v>19</v>
      </c>
      <c r="D16" s="22">
        <f>E16/E25</f>
        <v>0.00071633861723278</v>
      </c>
      <c r="E16" s="40">
        <v>46716</v>
      </c>
    </row>
    <row r="17" spans="2:5" ht="30" customHeight="1">
      <c r="B17" s="33"/>
      <c r="C17" s="32" t="s">
        <v>11</v>
      </c>
      <c r="D17" s="9">
        <f>E17/E25</f>
        <v>0.000750195875278203</v>
      </c>
      <c r="E17" s="8">
        <v>48924</v>
      </c>
    </row>
    <row r="18" spans="2:5" ht="30" customHeight="1">
      <c r="B18" s="33"/>
      <c r="C18" s="32" t="s">
        <v>15</v>
      </c>
      <c r="D18" s="9">
        <f>E18/E25</f>
        <v>0.03603530097569012</v>
      </c>
      <c r="E18" s="8">
        <v>2350041</v>
      </c>
    </row>
    <row r="19" spans="2:5" ht="30" customHeight="1">
      <c r="B19" s="33"/>
      <c r="C19" s="32" t="s">
        <v>12</v>
      </c>
      <c r="D19" s="9">
        <f>E19/E25</f>
        <v>0.14862255241772104</v>
      </c>
      <c r="E19" s="8">
        <v>9692415</v>
      </c>
    </row>
    <row r="20" spans="2:5" ht="30" customHeight="1">
      <c r="B20" s="33"/>
      <c r="C20" s="32" t="s">
        <v>13</v>
      </c>
      <c r="D20" s="9">
        <f>E20/E25</f>
        <v>0.6029327653737406</v>
      </c>
      <c r="E20" s="8">
        <v>39320241</v>
      </c>
    </row>
    <row r="21" spans="2:5" ht="30" customHeight="1">
      <c r="B21" s="33"/>
      <c r="C21" s="32" t="s">
        <v>14</v>
      </c>
      <c r="D21" s="9">
        <f>E21/E25</f>
        <v>0.04261253336810654</v>
      </c>
      <c r="E21" s="8">
        <v>2778975</v>
      </c>
    </row>
    <row r="22" spans="2:5" ht="30" customHeight="1">
      <c r="B22" s="33"/>
      <c r="C22" s="32" t="s">
        <v>20</v>
      </c>
      <c r="D22" s="9">
        <f>E22/E25</f>
        <v>0.00977430518711594</v>
      </c>
      <c r="E22" s="8">
        <v>637431</v>
      </c>
    </row>
    <row r="23" spans="2:5" ht="30" customHeight="1">
      <c r="B23" s="33"/>
      <c r="C23" s="32" t="s">
        <v>16</v>
      </c>
      <c r="D23" s="9">
        <f>E23/E25</f>
        <v>0.0007481411322627652</v>
      </c>
      <c r="E23" s="8">
        <v>48790</v>
      </c>
    </row>
    <row r="24" spans="2:5" ht="30" customHeight="1" thickBot="1">
      <c r="B24" s="41"/>
      <c r="C24" s="28" t="s">
        <v>17</v>
      </c>
      <c r="D24" s="29">
        <f>E24/E25</f>
        <v>0.15780786705285205</v>
      </c>
      <c r="E24" s="42">
        <v>10291435</v>
      </c>
    </row>
    <row r="25" spans="2:5" ht="30" customHeight="1" thickTop="1">
      <c r="B25" s="10" t="s">
        <v>7</v>
      </c>
      <c r="C25" s="37"/>
      <c r="D25" s="11">
        <f>SUM(D16:D24)</f>
        <v>1</v>
      </c>
      <c r="E25" s="12">
        <f>SUM(E16:E24)</f>
        <v>65214968</v>
      </c>
    </row>
  </sheetData>
  <sheetProtection/>
  <mergeCells count="6">
    <mergeCell ref="B25:C25"/>
    <mergeCell ref="B16:B24"/>
    <mergeCell ref="B10:C10"/>
    <mergeCell ref="B3:C3"/>
    <mergeCell ref="B15:C15"/>
    <mergeCell ref="B4:B9"/>
  </mergeCells>
  <printOptions/>
  <pageMargins left="0.5511811023622047" right="0.35433070866141736" top="0.5511811023622047" bottom="0.43307086614173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NEFUser</cp:lastModifiedBy>
  <cp:lastPrinted>2017-06-22T01:47:58Z</cp:lastPrinted>
  <dcterms:created xsi:type="dcterms:W3CDTF">1996-12-31T16:18:58Z</dcterms:created>
  <dcterms:modified xsi:type="dcterms:W3CDTF">2020-06-11T03:31:28Z</dcterms:modified>
  <cp:category/>
  <cp:version/>
  <cp:contentType/>
  <cp:contentStatus/>
</cp:coreProperties>
</file>